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a\TreesPG\North Adams\"/>
    </mc:Choice>
  </mc:AlternateContent>
  <xr:revisionPtr revIDLastSave="0" documentId="13_ncr:1_{8E1468AB-2D56-4923-A22B-F335916EF42A}" xr6:coauthVersionLast="47" xr6:coauthVersionMax="47" xr10:uidLastSave="{00000000-0000-0000-0000-000000000000}"/>
  <bookViews>
    <workbookView xWindow="-98" yWindow="-98" windowWidth="21795" windowHeight="12975" xr2:uid="{8179A7C7-B5E7-460B-A657-193A82148552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B13" i="1"/>
  <c r="B14" i="1" s="1"/>
  <c r="C9" i="1" s="1"/>
  <c r="B5" i="1"/>
  <c r="C13" i="1" l="1"/>
  <c r="C14" i="1" s="1"/>
  <c r="D9" i="1" s="1"/>
  <c r="B6" i="1"/>
  <c r="C1" i="1" s="1"/>
  <c r="D13" i="1" l="1"/>
  <c r="D14" i="1" s="1"/>
  <c r="E9" i="1" s="1"/>
  <c r="C5" i="1"/>
  <c r="C6" i="1" s="1"/>
  <c r="D1" i="1" s="1"/>
  <c r="E13" i="1" l="1"/>
  <c r="E14" i="1" s="1"/>
  <c r="F9" i="1" s="1"/>
  <c r="D5" i="1"/>
  <c r="D6" i="1" s="1"/>
  <c r="E1" i="1" s="1"/>
  <c r="F13" i="1" l="1"/>
  <c r="F14" i="1" s="1"/>
  <c r="G9" i="1" s="1"/>
  <c r="E5" i="1"/>
  <c r="E6" i="1" s="1"/>
  <c r="F1" i="1" s="1"/>
  <c r="G13" i="1" l="1"/>
  <c r="G14" i="1" s="1"/>
  <c r="H9" i="1" s="1"/>
  <c r="F5" i="1"/>
  <c r="F6" i="1" s="1"/>
  <c r="G1" i="1" s="1"/>
  <c r="H13" i="1" l="1"/>
  <c r="H14" i="1"/>
  <c r="I9" i="1" s="1"/>
  <c r="G5" i="1"/>
  <c r="G6" i="1" s="1"/>
  <c r="H1" i="1" s="1"/>
  <c r="I13" i="1" l="1"/>
  <c r="I14" i="1"/>
  <c r="J9" i="1" s="1"/>
  <c r="H5" i="1"/>
  <c r="H6" i="1" s="1"/>
  <c r="I1" i="1" s="1"/>
  <c r="J13" i="1" l="1"/>
  <c r="J14" i="1" s="1"/>
  <c r="K9" i="1" s="1"/>
  <c r="I5" i="1"/>
  <c r="I6" i="1" s="1"/>
  <c r="J1" i="1" s="1"/>
  <c r="K13" i="1" l="1"/>
  <c r="K14" i="1" s="1"/>
  <c r="L9" i="1" s="1"/>
  <c r="J5" i="1"/>
  <c r="J6" i="1" s="1"/>
  <c r="K1" i="1" s="1"/>
  <c r="L13" i="1" l="1"/>
  <c r="L14" i="1" s="1"/>
  <c r="M9" i="1" s="1"/>
  <c r="K5" i="1"/>
  <c r="K6" i="1" s="1"/>
  <c r="L1" i="1" s="1"/>
  <c r="M13" i="1" l="1"/>
  <c r="M14" i="1" s="1"/>
  <c r="N9" i="1" s="1"/>
  <c r="L5" i="1"/>
  <c r="L6" i="1" s="1"/>
  <c r="M1" i="1" s="1"/>
  <c r="N13" i="1" l="1"/>
  <c r="N14" i="1" s="1"/>
  <c r="O9" i="1" s="1"/>
  <c r="M5" i="1"/>
  <c r="M6" i="1" s="1"/>
  <c r="N1" i="1" s="1"/>
  <c r="O13" i="1" l="1"/>
  <c r="O14" i="1" s="1"/>
  <c r="P9" i="1" s="1"/>
  <c r="N5" i="1"/>
  <c r="N6" i="1" s="1"/>
  <c r="O1" i="1" s="1"/>
  <c r="P13" i="1" l="1"/>
  <c r="P14" i="1" s="1"/>
  <c r="Q9" i="1" s="1"/>
  <c r="O5" i="1"/>
  <c r="O6" i="1" s="1"/>
  <c r="P1" i="1" s="1"/>
  <c r="Q13" i="1" l="1"/>
  <c r="Q14" i="1" s="1"/>
  <c r="R9" i="1" s="1"/>
  <c r="P5" i="1"/>
  <c r="P6" i="1" s="1"/>
  <c r="Q1" i="1" s="1"/>
  <c r="R13" i="1" l="1"/>
  <c r="R14" i="1" s="1"/>
  <c r="S9" i="1" s="1"/>
  <c r="Q5" i="1"/>
  <c r="Q6" i="1" s="1"/>
  <c r="R1" i="1" s="1"/>
  <c r="S13" i="1" l="1"/>
  <c r="S14" i="1" s="1"/>
  <c r="T9" i="1" s="1"/>
  <c r="R5" i="1"/>
  <c r="R6" i="1" s="1"/>
  <c r="S1" i="1" s="1"/>
  <c r="T13" i="1" l="1"/>
  <c r="T14" i="1" s="1"/>
  <c r="U9" i="1" s="1"/>
  <c r="S5" i="1"/>
  <c r="S6" i="1" s="1"/>
  <c r="T1" i="1" s="1"/>
  <c r="U13" i="1" l="1"/>
  <c r="U14" i="1" s="1"/>
  <c r="T5" i="1"/>
  <c r="T6" i="1" s="1"/>
  <c r="U1" i="1" s="1"/>
  <c r="U5" i="1" l="1"/>
  <c r="U6" i="1" s="1"/>
</calcChain>
</file>

<file path=xl/sharedStrings.xml><?xml version="1.0" encoding="utf-8"?>
<sst xmlns="http://schemas.openxmlformats.org/spreadsheetml/2006/main" count="14" uniqueCount="10">
  <si>
    <t>yearly credit</t>
  </si>
  <si>
    <t>period</t>
  </si>
  <si>
    <t>compounding</t>
  </si>
  <si>
    <t>annual interest</t>
  </si>
  <si>
    <t>principle &amp; interest</t>
  </si>
  <si>
    <t>simple yearly payment</t>
  </si>
  <si>
    <t>Year number (1-20)</t>
  </si>
  <si>
    <t>10% interest rate</t>
  </si>
  <si>
    <t>5% interest rate</t>
  </si>
  <si>
    <t>yearly carbon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</si>
</sst>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10" fontId="0" fillId="0" borderId="0" xfId="1" applyNumberFormat="1" applyFont="1"/>
    <xf numFmtId="8" fontId="0" fillId="0" borderId="0" xfId="0" applyNumberFormat="1"/>
    <xf numFmtId="8" fontId="2" fillId="0" borderId="0" xfId="0" applyNumberFormat="1" applyFont="1"/>
    <xf numFmtId="8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2ABA-3A3D-4AD9-A534-0B39378ACE09}">
  <dimension ref="A1:U19"/>
  <sheetViews>
    <sheetView tabSelected="1" zoomScaleNormal="100" workbookViewId="0">
      <pane xSplit="1" topLeftCell="H1" activePane="topRight" state="frozen"/>
      <selection pane="topRight" activeCell="C20" sqref="C20"/>
    </sheetView>
  </sheetViews>
  <sheetFormatPr defaultRowHeight="14.25" x14ac:dyDescent="0.45"/>
  <cols>
    <col min="1" max="1" width="18.46484375" customWidth="1"/>
    <col min="2" max="5" width="10.265625" bestFit="1" customWidth="1"/>
    <col min="6" max="20" width="11.265625" bestFit="1" customWidth="1"/>
    <col min="21" max="21" width="12.796875" bestFit="1" customWidth="1"/>
  </cols>
  <sheetData>
    <row r="1" spans="1:21" x14ac:dyDescent="0.45">
      <c r="A1" t="s">
        <v>9</v>
      </c>
      <c r="B1" s="1">
        <v>15918</v>
      </c>
      <c r="C1" s="3">
        <f>B1+B6</f>
        <v>32631.9</v>
      </c>
      <c r="D1" s="3">
        <f>B1+C6</f>
        <v>50181.495000000003</v>
      </c>
      <c r="E1" s="3">
        <f>B1+D6</f>
        <v>68608.569749999995</v>
      </c>
      <c r="F1" s="3">
        <f>B1+E6</f>
        <v>87956.998237499996</v>
      </c>
      <c r="G1" s="3">
        <f>B1+F6</f>
        <v>108272.848149375</v>
      </c>
      <c r="H1" s="3">
        <f>B1+G6</f>
        <v>129604.49055684375</v>
      </c>
      <c r="I1" s="3">
        <f>B1+H6</f>
        <v>152002.71508468594</v>
      </c>
      <c r="J1" s="3">
        <f>B1+I6</f>
        <v>175520.85083892025</v>
      </c>
      <c r="K1" s="3">
        <f>B1+J6</f>
        <v>200214.89338086627</v>
      </c>
      <c r="L1" s="3">
        <f>B1+K6</f>
        <v>226143.63804990958</v>
      </c>
      <c r="M1" s="3">
        <f>B1+L6</f>
        <v>253368.81995240506</v>
      </c>
      <c r="N1" s="3">
        <f>B1+M6</f>
        <v>281955.26095002535</v>
      </c>
      <c r="O1" s="3">
        <f>B1+N6</f>
        <v>311971.02399752662</v>
      </c>
      <c r="P1" s="3">
        <f>B1+O6</f>
        <v>343487.57519740297</v>
      </c>
      <c r="Q1" s="3">
        <f>B1+P6</f>
        <v>376579.95395727316</v>
      </c>
      <c r="R1" s="3">
        <f>B1+Q6</f>
        <v>411326.95165513683</v>
      </c>
      <c r="S1" s="3">
        <f>B1+R6</f>
        <v>447811.29923789366</v>
      </c>
      <c r="T1" s="3">
        <f>B1+S6</f>
        <v>486119.86419978837</v>
      </c>
      <c r="U1" s="3">
        <f>B1+T6</f>
        <v>526343.85740977782</v>
      </c>
    </row>
    <row r="2" spans="1:21" x14ac:dyDescent="0.45">
      <c r="A2" t="s">
        <v>8</v>
      </c>
      <c r="B2" s="2">
        <v>0.05</v>
      </c>
      <c r="C2" s="2">
        <v>0.05</v>
      </c>
      <c r="D2" s="2">
        <v>0.05</v>
      </c>
      <c r="E2" s="2">
        <v>0.05</v>
      </c>
      <c r="F2" s="2">
        <v>0.05</v>
      </c>
      <c r="G2" s="2">
        <v>0.05</v>
      </c>
      <c r="H2" s="2">
        <v>0.05</v>
      </c>
      <c r="I2" s="2">
        <v>0.05</v>
      </c>
      <c r="J2" s="2">
        <v>0.05</v>
      </c>
      <c r="K2" s="2">
        <v>0.05</v>
      </c>
      <c r="L2" s="2">
        <v>0.05</v>
      </c>
      <c r="M2" s="2">
        <v>0.05</v>
      </c>
      <c r="N2" s="2">
        <v>0.05</v>
      </c>
      <c r="O2" s="2">
        <v>0.05</v>
      </c>
      <c r="P2" s="2">
        <v>0.05</v>
      </c>
      <c r="Q2" s="2">
        <v>0.05</v>
      </c>
      <c r="R2" s="2">
        <v>0.05</v>
      </c>
      <c r="S2" s="2">
        <v>0.05</v>
      </c>
      <c r="T2" s="2">
        <v>0.05</v>
      </c>
      <c r="U2" s="2">
        <v>0.05</v>
      </c>
    </row>
    <row r="3" spans="1:21" x14ac:dyDescent="0.45">
      <c r="A3" t="s">
        <v>1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</row>
    <row r="4" spans="1:21" x14ac:dyDescent="0.45">
      <c r="A4" t="s">
        <v>2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</row>
    <row r="5" spans="1:21" x14ac:dyDescent="0.45">
      <c r="A5" t="s">
        <v>3</v>
      </c>
      <c r="B5" s="3">
        <f>FV(B2/B4,B3*B4,0,-B1)-B1</f>
        <v>795.90000000000146</v>
      </c>
      <c r="C5" s="3">
        <f>FV(C2/C4,C3*C4,0,-C1)-C1</f>
        <v>1631.5950000000012</v>
      </c>
      <c r="D5" s="3">
        <f>FV(D2/D4,D3*D4,0,-D1)-D1</f>
        <v>2509.0747499999998</v>
      </c>
      <c r="E5" s="3">
        <f>FV(E2/E4,E3*E4,0,-E1)-E1</f>
        <v>3430.4284875000012</v>
      </c>
      <c r="F5" s="3">
        <f>FV(F2/F4,F3*F4,0,-F1)-F1</f>
        <v>4397.8499118750042</v>
      </c>
      <c r="G5" s="3">
        <f>FV(G2/G4,G3*G4,0,-G1)-G1</f>
        <v>5413.6424074687529</v>
      </c>
      <c r="H5" s="3">
        <f>FV(H2/H4,H3*H4,0,-H1)-H1</f>
        <v>6480.2245278421906</v>
      </c>
      <c r="I5" s="3">
        <f>FV(I2/I4,I3*I4,0,-I1)-I1</f>
        <v>7600.135754234303</v>
      </c>
      <c r="J5" s="3">
        <f>FV(J2/J4,J3*J4,0,-J1)-J1</f>
        <v>8776.0425419460225</v>
      </c>
      <c r="K5" s="3">
        <f>FV(K2/K4,K3*K4,0,-K1)-K1</f>
        <v>10010.744669043313</v>
      </c>
      <c r="L5" s="3">
        <f>FV(L2/L4,L3*L4,0,-L1)-L1</f>
        <v>11307.181902495475</v>
      </c>
      <c r="M5" s="3">
        <f>FV(M2/M4,M3*M4,0,-M1)-M1</f>
        <v>12668.440997620288</v>
      </c>
      <c r="N5" s="3">
        <f>FV(N2/N4,N3*N4,0,-N1)-N1</f>
        <v>14097.76304750127</v>
      </c>
      <c r="O5" s="3">
        <f>FV(O2/O4,O3*O4,0,-O1)-O1</f>
        <v>15598.551199876354</v>
      </c>
      <c r="P5" s="3">
        <f>FV(P2/P4,P3*P4,0,-P1)-P1</f>
        <v>17174.378759870189</v>
      </c>
      <c r="Q5" s="3">
        <f>FV(Q2/Q4,Q3*Q4,0,-Q1)-Q1</f>
        <v>18828.99769786367</v>
      </c>
      <c r="R5" s="3">
        <f>FV(R2/R4,R3*R4,0,-R1)-R1</f>
        <v>20566.347582756833</v>
      </c>
      <c r="S5" s="3">
        <f>FV(S2/S4,S3*S4,0,-S1)-S1</f>
        <v>22390.564961894706</v>
      </c>
      <c r="T5" s="3">
        <f>FV(T2/T4,T3*T4,0,-T1)-T1</f>
        <v>24305.99320998945</v>
      </c>
      <c r="U5" s="3">
        <f>FV(U2/U4,U3*U4,0,-U1)-U1</f>
        <v>26317.192870488972</v>
      </c>
    </row>
    <row r="6" spans="1:21" x14ac:dyDescent="0.45">
      <c r="A6" t="s">
        <v>4</v>
      </c>
      <c r="B6" s="3">
        <f>B1+B5</f>
        <v>16713.900000000001</v>
      </c>
      <c r="C6" s="3">
        <f>C1+C5</f>
        <v>34263.495000000003</v>
      </c>
      <c r="D6" s="3">
        <f>D1+D5</f>
        <v>52690.569750000002</v>
      </c>
      <c r="E6" s="5">
        <f>E1+E5</f>
        <v>72038.998237499996</v>
      </c>
      <c r="F6" s="3">
        <f>F1+F5</f>
        <v>92354.848149375001</v>
      </c>
      <c r="G6" s="3">
        <f>G1+G5</f>
        <v>113686.49055684375</v>
      </c>
      <c r="H6" s="3">
        <f>H1+H5</f>
        <v>136084.71508468594</v>
      </c>
      <c r="I6" s="3">
        <f>I1+I5</f>
        <v>159602.85083892025</v>
      </c>
      <c r="J6" s="3">
        <f>J1+J5</f>
        <v>184296.89338086627</v>
      </c>
      <c r="K6" s="3">
        <f>K1+K5</f>
        <v>210225.63804990958</v>
      </c>
      <c r="L6" s="3">
        <f>L1+L5</f>
        <v>237450.81995240506</v>
      </c>
      <c r="M6" s="3">
        <f>M1+M5</f>
        <v>266037.26095002535</v>
      </c>
      <c r="N6" s="3">
        <f>N1+N5</f>
        <v>296053.02399752662</v>
      </c>
      <c r="O6" s="3">
        <f>O1+O5</f>
        <v>327569.57519740297</v>
      </c>
      <c r="P6" s="3">
        <f>P1+P5</f>
        <v>360661.95395727316</v>
      </c>
      <c r="Q6" s="3">
        <f>Q1+Q5</f>
        <v>395408.95165513683</v>
      </c>
      <c r="R6" s="3">
        <f>R1+R5</f>
        <v>431893.29923789366</v>
      </c>
      <c r="S6" s="3">
        <f>S1+S5</f>
        <v>470201.86419978837</v>
      </c>
      <c r="T6" s="3">
        <f>T1+T5</f>
        <v>510425.85740977782</v>
      </c>
      <c r="U6" s="4">
        <f>U1+U5</f>
        <v>552661.05028026679</v>
      </c>
    </row>
    <row r="9" spans="1:21" x14ac:dyDescent="0.45">
      <c r="A9" t="s">
        <v>0</v>
      </c>
      <c r="B9" s="1">
        <v>15918</v>
      </c>
      <c r="C9" s="3">
        <f>B9+B14</f>
        <v>33427.800000000003</v>
      </c>
      <c r="D9" s="3">
        <f>B9+C14</f>
        <v>52688.580000000009</v>
      </c>
      <c r="E9" s="3">
        <f>B9+D14</f>
        <v>73875.438000000024</v>
      </c>
      <c r="F9" s="3">
        <f>B9+E14</f>
        <v>97180.981800000038</v>
      </c>
      <c r="G9" s="3">
        <f>B9+F14</f>
        <v>122817.07998000005</v>
      </c>
      <c r="H9" s="3">
        <f>B9+G14</f>
        <v>151016.78797800007</v>
      </c>
      <c r="I9" s="3">
        <f>B9+H14</f>
        <v>182036.46677580007</v>
      </c>
      <c r="J9" s="3">
        <f>B9+I14</f>
        <v>216158.11345338009</v>
      </c>
      <c r="K9" s="3">
        <f>B9+J14</f>
        <v>253691.92479871813</v>
      </c>
      <c r="L9" s="3">
        <f>B9+K14</f>
        <v>294979.11727858998</v>
      </c>
      <c r="M9" s="3">
        <f>B9+L14</f>
        <v>340395.02900644898</v>
      </c>
      <c r="N9" s="3">
        <f>B9+M14</f>
        <v>390352.53190709389</v>
      </c>
      <c r="O9" s="3">
        <f>B9+N14</f>
        <v>445305.78509780328</v>
      </c>
      <c r="P9" s="3">
        <f>B9+O14</f>
        <v>505754.36360758363</v>
      </c>
      <c r="Q9" s="3">
        <f>B9+P14</f>
        <v>572247.79996834206</v>
      </c>
      <c r="R9" s="3">
        <f>B9+Q14</f>
        <v>645390.57996517629</v>
      </c>
      <c r="S9" s="3">
        <f>B9+R14</f>
        <v>725847.63796169392</v>
      </c>
      <c r="T9" s="3">
        <f>B9+S14</f>
        <v>814350.40175786335</v>
      </c>
      <c r="U9" s="3">
        <f>B9+T14</f>
        <v>911703.44193364971</v>
      </c>
    </row>
    <row r="10" spans="1:21" x14ac:dyDescent="0.45">
      <c r="A10" t="s">
        <v>7</v>
      </c>
      <c r="B10" s="2">
        <v>0.1</v>
      </c>
      <c r="C10" s="2">
        <v>0.1</v>
      </c>
      <c r="D10" s="2">
        <v>0.1</v>
      </c>
      <c r="E10" s="2">
        <v>0.1</v>
      </c>
      <c r="F10" s="2">
        <v>0.1</v>
      </c>
      <c r="G10" s="2">
        <v>0.1</v>
      </c>
      <c r="H10" s="2">
        <v>0.1</v>
      </c>
      <c r="I10" s="2">
        <v>0.1</v>
      </c>
      <c r="J10" s="2">
        <v>0.1</v>
      </c>
      <c r="K10" s="2">
        <v>0.1</v>
      </c>
      <c r="L10" s="2">
        <v>0.1</v>
      </c>
      <c r="M10" s="2">
        <v>0.1</v>
      </c>
      <c r="N10" s="2">
        <v>0.1</v>
      </c>
      <c r="O10" s="2">
        <v>0.1</v>
      </c>
      <c r="P10" s="2">
        <v>0.1</v>
      </c>
      <c r="Q10" s="2">
        <v>0.1</v>
      </c>
      <c r="R10" s="2">
        <v>0.1</v>
      </c>
      <c r="S10" s="2">
        <v>0.1</v>
      </c>
      <c r="T10" s="2">
        <v>0.1</v>
      </c>
      <c r="U10" s="2">
        <v>0.1</v>
      </c>
    </row>
    <row r="11" spans="1:21" x14ac:dyDescent="0.45">
      <c r="A11" t="s">
        <v>1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</row>
    <row r="12" spans="1:21" x14ac:dyDescent="0.45">
      <c r="A12" t="s">
        <v>2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</row>
    <row r="13" spans="1:21" x14ac:dyDescent="0.45">
      <c r="A13" t="s">
        <v>3</v>
      </c>
      <c r="B13" s="3">
        <f>FV(B10/B12,B11*B12,0,-B9)-B9</f>
        <v>1591.8000000000029</v>
      </c>
      <c r="C13" s="3">
        <f>FV(C10/C12,C11*C12,0,-C9)-C9</f>
        <v>3342.7800000000061</v>
      </c>
      <c r="D13" s="3">
        <f>FV(D10/D12,D11*D12,0,-D9)-D9</f>
        <v>5268.8580000000075</v>
      </c>
      <c r="E13" s="3">
        <f>FV(E10/E12,E11*E12,0,-E9)-E9</f>
        <v>7387.543800000014</v>
      </c>
      <c r="F13" s="3">
        <f>FV(F10/F12,F11*F12,0,-F9)-F9</f>
        <v>9718.0981800000154</v>
      </c>
      <c r="G13" s="3">
        <f>FV(G10/G12,G11*G12,0,-G9)-G9</f>
        <v>12281.707998000013</v>
      </c>
      <c r="H13" s="3">
        <f>FV(H10/H12,H11*H12,0,-H9)-H9</f>
        <v>15101.678797800007</v>
      </c>
      <c r="I13" s="3">
        <f>FV(I10/I12,I11*I12,0,-I9)-I9</f>
        <v>18203.646677580022</v>
      </c>
      <c r="J13" s="3">
        <f>FV(J10/J12,J11*J12,0,-J9)-J9</f>
        <v>21615.811345338036</v>
      </c>
      <c r="K13" s="3">
        <f>FV(K10/K12,K11*K12,0,-K9)-K9</f>
        <v>25369.192479871854</v>
      </c>
      <c r="L13" s="3">
        <f>FV(L10/L12,L11*L12,0,-L9)-L9</f>
        <v>29497.911727858998</v>
      </c>
      <c r="M13" s="3">
        <f>FV(M10/M12,M11*M12,0,-M9)-M9</f>
        <v>34039.502900644904</v>
      </c>
      <c r="N13" s="3">
        <f>FV(N10/N12,N11*N12,0,-N9)-N9</f>
        <v>39035.253190709394</v>
      </c>
      <c r="O13" s="3">
        <f>FV(O10/O12,O11*O12,0,-O9)-O9</f>
        <v>44530.578509780345</v>
      </c>
      <c r="P13" s="3">
        <f>FV(P10/P12,P11*P12,0,-P9)-P9</f>
        <v>50575.436360758438</v>
      </c>
      <c r="Q13" s="3">
        <f>FV(Q10/Q12,Q11*Q12,0,-Q9)-Q9</f>
        <v>57224.77999683423</v>
      </c>
      <c r="R13" s="3">
        <f>FV(R10/R12,R11*R12,0,-R9)-R9</f>
        <v>64539.057996517629</v>
      </c>
      <c r="S13" s="3">
        <f>FV(S10/S12,S11*S12,0,-S9)-S9</f>
        <v>72584.763796169427</v>
      </c>
      <c r="T13" s="3">
        <f>FV(T10/T12,T11*T12,0,-T9)-T9</f>
        <v>81435.040175786358</v>
      </c>
      <c r="U13" s="3">
        <f>FV(U10/U12,U11*U12,0,-U9)-U9</f>
        <v>91170.344193365076</v>
      </c>
    </row>
    <row r="14" spans="1:21" x14ac:dyDescent="0.45">
      <c r="A14" t="s">
        <v>4</v>
      </c>
      <c r="B14" s="3">
        <f>B9+B13</f>
        <v>17509.800000000003</v>
      </c>
      <c r="C14" s="3">
        <f>C9+C13</f>
        <v>36770.580000000009</v>
      </c>
      <c r="D14" s="3">
        <f>D9+D13</f>
        <v>57957.438000000016</v>
      </c>
      <c r="E14" s="5">
        <f>E9+E13</f>
        <v>81262.981800000038</v>
      </c>
      <c r="F14" s="3">
        <f>F9+F13</f>
        <v>106899.07998000005</v>
      </c>
      <c r="G14" s="3">
        <f>G9+G13</f>
        <v>135098.78797800007</v>
      </c>
      <c r="H14" s="3">
        <f>H9+H13</f>
        <v>166118.46677580007</v>
      </c>
      <c r="I14" s="3">
        <f>I9+I13</f>
        <v>200240.11345338009</v>
      </c>
      <c r="J14" s="3">
        <f>J9+J13</f>
        <v>237773.92479871813</v>
      </c>
      <c r="K14" s="3">
        <f>K9+K13</f>
        <v>279061.11727858998</v>
      </c>
      <c r="L14" s="3">
        <f>L9+L13</f>
        <v>324477.02900644898</v>
      </c>
      <c r="M14" s="3">
        <f>M9+M13</f>
        <v>374434.53190709389</v>
      </c>
      <c r="N14" s="3">
        <f>N9+N13</f>
        <v>429387.78509780328</v>
      </c>
      <c r="O14" s="3">
        <f>O9+O13</f>
        <v>489836.36360758363</v>
      </c>
      <c r="P14" s="3">
        <f>P9+P13</f>
        <v>556329.79996834206</v>
      </c>
      <c r="Q14" s="3">
        <f>Q9+Q13</f>
        <v>629472.57996517629</v>
      </c>
      <c r="R14" s="3">
        <f>R9+R13</f>
        <v>709929.63796169392</v>
      </c>
      <c r="S14" s="3">
        <f>S9+S13</f>
        <v>798432.40175786335</v>
      </c>
      <c r="T14" s="3">
        <f>T9+T13</f>
        <v>895785.44193364971</v>
      </c>
      <c r="U14" s="4">
        <f>U9+U13</f>
        <v>1002873.7861270148</v>
      </c>
    </row>
    <row r="15" spans="1:21" x14ac:dyDescent="0.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8" spans="1:21" x14ac:dyDescent="0.45">
      <c r="A18" t="s">
        <v>6</v>
      </c>
      <c r="B18">
        <v>1</v>
      </c>
      <c r="C18">
        <v>2</v>
      </c>
      <c r="D18">
        <v>3</v>
      </c>
      <c r="E18">
        <v>4</v>
      </c>
      <c r="F18">
        <v>5</v>
      </c>
      <c r="G18">
        <v>6</v>
      </c>
      <c r="H18">
        <v>7</v>
      </c>
      <c r="I18">
        <v>8</v>
      </c>
      <c r="J18">
        <v>9</v>
      </c>
      <c r="K18">
        <v>10</v>
      </c>
      <c r="L18">
        <v>11</v>
      </c>
      <c r="M18">
        <v>12</v>
      </c>
      <c r="N18">
        <v>13</v>
      </c>
      <c r="O18">
        <v>14</v>
      </c>
      <c r="P18">
        <v>15</v>
      </c>
      <c r="Q18">
        <v>16</v>
      </c>
      <c r="R18">
        <v>17</v>
      </c>
      <c r="S18">
        <v>18</v>
      </c>
      <c r="T18">
        <v>19</v>
      </c>
      <c r="U18">
        <v>20</v>
      </c>
    </row>
    <row r="19" spans="1:21" x14ac:dyDescent="0.45">
      <c r="A19" t="s">
        <v>5</v>
      </c>
      <c r="B19" s="1">
        <v>15918</v>
      </c>
      <c r="C19" s="1">
        <f>B19+B19</f>
        <v>31836</v>
      </c>
      <c r="D19" s="1">
        <f>B19+C19</f>
        <v>47754</v>
      </c>
      <c r="E19" s="1">
        <f>B19+D19</f>
        <v>63672</v>
      </c>
      <c r="F19" s="1">
        <f>B19+E19</f>
        <v>79590</v>
      </c>
      <c r="G19" s="1">
        <f>B19+F19</f>
        <v>95508</v>
      </c>
      <c r="H19" s="1">
        <f>B19+G19</f>
        <v>111426</v>
      </c>
      <c r="I19" s="1">
        <f>B19+H19</f>
        <v>127344</v>
      </c>
      <c r="J19" s="1">
        <f>B19+I19</f>
        <v>143262</v>
      </c>
      <c r="K19" s="1">
        <f>B19+J19</f>
        <v>159180</v>
      </c>
      <c r="L19" s="1">
        <f>B19+K19</f>
        <v>175098</v>
      </c>
      <c r="M19" s="1">
        <f>B19+L19</f>
        <v>191016</v>
      </c>
      <c r="N19" s="1">
        <f>B19+M19</f>
        <v>206934</v>
      </c>
      <c r="O19" s="1">
        <f>B19+N19</f>
        <v>222852</v>
      </c>
      <c r="P19" s="1">
        <f>B19+O19</f>
        <v>238770</v>
      </c>
      <c r="Q19" s="1">
        <f>B19+P19</f>
        <v>254688</v>
      </c>
      <c r="R19" s="1">
        <f>B19+Q19</f>
        <v>270606</v>
      </c>
      <c r="S19" s="1">
        <f>B19+R19</f>
        <v>286524</v>
      </c>
      <c r="T19" s="1">
        <f>B19+S19</f>
        <v>302442</v>
      </c>
      <c r="U19" s="1">
        <f>B19+T19</f>
        <v>318360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Ayers</dc:creator>
  <cp:lastModifiedBy>Glen Ayers</cp:lastModifiedBy>
  <dcterms:created xsi:type="dcterms:W3CDTF">2024-09-12T13:52:07Z</dcterms:created>
  <dcterms:modified xsi:type="dcterms:W3CDTF">2024-09-29T00:53:02Z</dcterms:modified>
</cp:coreProperties>
</file>